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tnas\inv_SK-Invest\Строительная Компания Инвест - Документы\ТЕНДЕРЫ\2026 г\ТИС. Утепление стен ангара и замена кровельного покрытия\Размещение\"/>
    </mc:Choice>
  </mc:AlternateContent>
  <bookViews>
    <workbookView xWindow="0" yWindow="0" windowWidth="28800" windowHeight="11730"/>
  </bookViews>
  <sheets>
    <sheet name="Лист1" sheetId="1" r:id="rId1"/>
  </sheets>
  <definedNames>
    <definedName name="__DdeLink__223_42459660" localSheetId="0">Лист1!#REF!</definedName>
    <definedName name="__DdeLink__223_4259145822" localSheetId="0">Лист1!#REF!</definedName>
    <definedName name="__DdeLink__925_4119280658" localSheetId="0">Лист1!#REF!</definedName>
    <definedName name="_xlnm.Print_Area" localSheetId="0">Лист1!$A$1:$G$66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3" i="1" l="1"/>
  <c r="F19" i="1" l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50" i="1" l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18" i="1"/>
  <c r="F35" i="1" l="1"/>
  <c r="F51" i="1" l="1"/>
  <c r="F52" i="1" l="1"/>
</calcChain>
</file>

<file path=xl/sharedStrings.xml><?xml version="1.0" encoding="utf-8"?>
<sst xmlns="http://schemas.openxmlformats.org/spreadsheetml/2006/main" count="105" uniqueCount="80">
  <si>
    <t>Наименование работ</t>
  </si>
  <si>
    <t>Ед.изм.</t>
  </si>
  <si>
    <t>Количество</t>
  </si>
  <si>
    <t>Стоимость, руб.</t>
  </si>
  <si>
    <t>№ п/п</t>
  </si>
  <si>
    <t>1. Контактная информация:</t>
  </si>
  <si>
    <t>Телефон:</t>
  </si>
  <si>
    <t>(хххх) хх-хх-хх, х-ххх-ххх-хх-хх</t>
  </si>
  <si>
    <t>Факс:</t>
  </si>
  <si>
    <t>(хххх) хх-хх-хх</t>
  </si>
  <si>
    <t>E-mail:</t>
  </si>
  <si>
    <t>Контактное лицо:</t>
  </si>
  <si>
    <t>ФИО, должность</t>
  </si>
  <si>
    <t>Работа с НДС:</t>
  </si>
  <si>
    <t>да/нет</t>
  </si>
  <si>
    <t>2. Предложение  (основные материалы и работы должны быть указаны.  К основным материалам и работам относятся те, что составляют 80% суммы предложения):</t>
  </si>
  <si>
    <t>Коммерческое предложение</t>
  </si>
  <si>
    <t>От</t>
  </si>
  <si>
    <t>3. Дополнительные условия:</t>
  </si>
  <si>
    <t>Условие</t>
  </si>
  <si>
    <t>Значение (описание)</t>
  </si>
  <si>
    <t>Максимальный срок выполнения</t>
  </si>
  <si>
    <t xml:space="preserve">Условия оплаты </t>
  </si>
  <si>
    <t>Гарантийные условия</t>
  </si>
  <si>
    <t>4. Дополнительная информация (заполняются по желанию претендента):</t>
  </si>
  <si>
    <t>5. Заполнил:</t>
  </si>
  <si>
    <t xml:space="preserve"> (ФИО, должность)</t>
  </si>
  <si>
    <t>(подпись)</t>
  </si>
  <si>
    <t xml:space="preserve"> (Дата)</t>
  </si>
  <si>
    <t>Цена, руб.</t>
  </si>
  <si>
    <t>в том числе НДС</t>
  </si>
  <si>
    <r>
      <t>ФИО и дата рождения директора (</t>
    </r>
    <r>
      <rPr>
        <sz val="12"/>
        <color rgb="FFFF0000"/>
        <rFont val="Times New Roman"/>
        <family val="1"/>
        <charset val="204"/>
      </rPr>
      <t>обязательно!</t>
    </r>
    <r>
      <rPr>
        <sz val="12"/>
        <color theme="1"/>
        <rFont val="Times New Roman"/>
        <family val="1"/>
        <charset val="204"/>
      </rPr>
      <t>):</t>
    </r>
  </si>
  <si>
    <r>
      <t xml:space="preserve">(наименование предприятия-участника, </t>
    </r>
    <r>
      <rPr>
        <vertAlign val="superscript"/>
        <sz val="12"/>
        <color rgb="FFFF0000"/>
        <rFont val="Times New Roman"/>
        <family val="1"/>
        <charset val="204"/>
      </rPr>
      <t>ИНН</t>
    </r>
    <r>
      <rPr>
        <vertAlign val="superscript"/>
        <sz val="12"/>
        <color theme="1"/>
        <rFont val="Times New Roman"/>
        <family val="1"/>
        <charset val="204"/>
      </rPr>
      <t>)</t>
    </r>
  </si>
  <si>
    <t>Итого работы:</t>
  </si>
  <si>
    <t>Материалы</t>
  </si>
  <si>
    <t>Итого материалы:</t>
  </si>
  <si>
    <t>кг</t>
  </si>
  <si>
    <t>ВСЕГО (работы + материалы):</t>
  </si>
  <si>
    <t>Аванс – 100% материалы, но не более 50% от стоимости договора. Расчет – по подписанию Актов формы КС-2, КС3 и предоставлению исполнительной документации, согласно законодательству.</t>
  </si>
  <si>
    <t>Работы</t>
  </si>
  <si>
    <t>компл</t>
  </si>
  <si>
    <t>шт.</t>
  </si>
  <si>
    <t xml:space="preserve">Утепление стен ангара и замена кровельного покрытия, ООО "ТИС" </t>
  </si>
  <si>
    <t>Демонтаж существующего стенового ограждения (профлист-минвата-профлист), старая часть</t>
  </si>
  <si>
    <t>м2</t>
  </si>
  <si>
    <t>Демонтаж существующего кровельного покрытия (профлист-минвата-профлист)</t>
  </si>
  <si>
    <t>Демонтаж поликарбоната (оконные проемы)</t>
  </si>
  <si>
    <t>Окраска металлоконструкции в 2 слоя грунт-эмалью</t>
  </si>
  <si>
    <t>Демонтаж оцинкованного профиля (с сохранением)</t>
  </si>
  <si>
    <t>м/п</t>
  </si>
  <si>
    <t>Монтаж каркаса и стартового профиля из б/у материала</t>
  </si>
  <si>
    <t>Устройство цоколя из профлиста по металлическому каркасу</t>
  </si>
  <si>
    <t>Монтаж отлива на цоколь</t>
  </si>
  <si>
    <t>Утепление цоколя пеноплексом т.100 мм</t>
  </si>
  <si>
    <t>Облицовка обратной стороны цоколя листовым крашеным металлом т. 0,5мм</t>
  </si>
  <si>
    <t>Изготовление и монтаж МК для окон (труба сталь 80х80х3)</t>
  </si>
  <si>
    <t>Монтаж 3-х слойных стеновых сендвич-панелей, толщиной 50 мм на внутреннюю перегородку (на высоту до 9м)</t>
  </si>
  <si>
    <t>Монтаж 3-х слойных стеновых сендвич-панелей, толщиной 100 мм (на высоту до 9м)</t>
  </si>
  <si>
    <t>Монтаж 3-х слойных кровельных сендвич-панелей, толщиной 150 мм (на высоту до 9м)</t>
  </si>
  <si>
    <t>Монтаж фасонных элементов (нащельники, капельники, конёк, угловые элементы и пр.)</t>
  </si>
  <si>
    <t>Изготовление и монтаж ПВХ конструкций окон</t>
  </si>
  <si>
    <t>Уборка и погрузка строительного мусора.</t>
  </si>
  <si>
    <t>м3</t>
  </si>
  <si>
    <t>Труба проф 80х80х3 мм</t>
  </si>
  <si>
    <t>Грунт эмаль 3 в 1 (серая)</t>
  </si>
  <si>
    <t>Профнастил С21 (1000х2500х0,5мм) графит RAL7024</t>
  </si>
  <si>
    <t>Пеноплекс т.100 мм (0,6х1,2 м)</t>
  </si>
  <si>
    <t>Лист 1250х2000 RAL 9003</t>
  </si>
  <si>
    <t>Отлив RAL 7004</t>
  </si>
  <si>
    <t>Пена монтажная 850мл</t>
  </si>
  <si>
    <t>Фасонные элементы (нащельники, капельники, конёк, угловые элементы и пр.)</t>
  </si>
  <si>
    <t>компл.</t>
  </si>
  <si>
    <t>Контейнер 20 м3</t>
  </si>
  <si>
    <t>Транспортные расходы и эксплуатация машин</t>
  </si>
  <si>
    <t>40 рабочих дней</t>
  </si>
  <si>
    <t>2 года</t>
  </si>
  <si>
    <t>3-х слойные стеновые сендвич-панели, толщиной 50 мм, вид профилирования – микроволна, минераловатный утеплитель на основе базальтового волокна, группа горючести — НГ. RAL7004/9003.</t>
  </si>
  <si>
    <t>3-х слойные стеновые сендвич-панели, толщиной 100 мм, вид профилирования – микроволна, минераловатный утеплитель на основе базальтового волокна, группа горючести — НГ. RAL7004/9003.</t>
  </si>
  <si>
    <t>3-х слойные кровельные сендвич-панели, толщиной 150 мм, вид профилирования – волна, минераловатный утеплитель на основе базальтового волокна, группа горючести — НГ. RAL7004/9003.</t>
  </si>
  <si>
    <t>Крепёж и расходный материал (растворитель, электроды, диски по металлу, кисти, валики, ветошь)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</si>
</sst>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sz val="10"/>
      <color theme="1"/>
      <name val="Helv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vertAlign val="superscript"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wrapText="1"/>
    </xf>
    <xf numFmtId="0" fontId="10" fillId="0" borderId="0" xfId="0" applyFont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zoomScale="85" zoomScaleNormal="85" workbookViewId="0">
      <selection activeCell="F53" sqref="F53"/>
    </sheetView>
  </sheetViews>
  <sheetFormatPr defaultRowHeight="15.75" x14ac:dyDescent="0.25"/>
  <cols>
    <col min="1" max="1" width="7.28515625" style="3" customWidth="1"/>
    <col min="2" max="2" width="67.140625" style="2" customWidth="1"/>
    <col min="3" max="3" width="11" style="5" customWidth="1"/>
    <col min="4" max="4" width="14.85546875" style="5" customWidth="1"/>
    <col min="5" max="5" width="10.42578125" style="5" customWidth="1"/>
    <col min="6" max="6" width="14.140625" style="5" customWidth="1"/>
    <col min="7" max="7" width="9.140625" style="1"/>
    <col min="8" max="8" width="27.5703125" style="1" customWidth="1"/>
    <col min="9" max="16384" width="9.140625" style="1"/>
  </cols>
  <sheetData>
    <row r="1" spans="1:6" ht="18.75" x14ac:dyDescent="0.25">
      <c r="A1" s="51" t="s">
        <v>16</v>
      </c>
      <c r="B1" s="51"/>
      <c r="C1" s="51"/>
      <c r="D1" s="51"/>
      <c r="E1" s="51"/>
      <c r="F1" s="51"/>
    </row>
    <row r="2" spans="1:6" ht="18.75" x14ac:dyDescent="0.25">
      <c r="A2" s="1" t="s">
        <v>17</v>
      </c>
      <c r="B2" s="52"/>
      <c r="C2" s="52"/>
      <c r="D2" s="52"/>
      <c r="E2" s="52"/>
      <c r="F2" s="52"/>
    </row>
    <row r="3" spans="1:6" ht="18.75" x14ac:dyDescent="0.25">
      <c r="A3" s="1"/>
      <c r="B3" s="53" t="s">
        <v>32</v>
      </c>
      <c r="C3" s="53"/>
      <c r="D3" s="53"/>
      <c r="E3" s="53"/>
      <c r="F3" s="53"/>
    </row>
    <row r="4" spans="1:6" x14ac:dyDescent="0.25">
      <c r="A4" s="38" t="s">
        <v>5</v>
      </c>
      <c r="B4" s="38"/>
      <c r="C4" s="38"/>
      <c r="D4" s="38"/>
      <c r="E4" s="38"/>
      <c r="F4" s="38"/>
    </row>
    <row r="5" spans="1:6" ht="15.75" customHeight="1" x14ac:dyDescent="0.25">
      <c r="A5" s="47" t="s">
        <v>6</v>
      </c>
      <c r="B5" s="47"/>
      <c r="C5" s="48" t="s">
        <v>7</v>
      </c>
      <c r="D5" s="49"/>
      <c r="E5" s="49"/>
      <c r="F5" s="50"/>
    </row>
    <row r="6" spans="1:6" ht="15.75" customHeight="1" x14ac:dyDescent="0.25">
      <c r="A6" s="47" t="s">
        <v>8</v>
      </c>
      <c r="B6" s="47"/>
      <c r="C6" s="48" t="s">
        <v>9</v>
      </c>
      <c r="D6" s="49"/>
      <c r="E6" s="49"/>
      <c r="F6" s="50"/>
    </row>
    <row r="7" spans="1:6" x14ac:dyDescent="0.25">
      <c r="A7" s="47" t="s">
        <v>10</v>
      </c>
      <c r="B7" s="47"/>
      <c r="C7" s="48"/>
      <c r="D7" s="49"/>
      <c r="E7" s="49"/>
      <c r="F7" s="50"/>
    </row>
    <row r="8" spans="1:6" ht="15.75" customHeight="1" x14ac:dyDescent="0.25">
      <c r="A8" s="47" t="s">
        <v>11</v>
      </c>
      <c r="B8" s="47"/>
      <c r="C8" s="48" t="s">
        <v>12</v>
      </c>
      <c r="D8" s="49"/>
      <c r="E8" s="49"/>
      <c r="F8" s="50"/>
    </row>
    <row r="9" spans="1:6" x14ac:dyDescent="0.25">
      <c r="A9" s="47" t="s">
        <v>13</v>
      </c>
      <c r="B9" s="47"/>
      <c r="C9" s="48" t="s">
        <v>14</v>
      </c>
      <c r="D9" s="49"/>
      <c r="E9" s="49"/>
      <c r="F9" s="50"/>
    </row>
    <row r="10" spans="1:6" ht="15.75" customHeight="1" x14ac:dyDescent="0.25">
      <c r="A10" s="64" t="s">
        <v>31</v>
      </c>
      <c r="B10" s="64"/>
      <c r="C10" s="65"/>
      <c r="D10" s="65"/>
      <c r="E10" s="65"/>
      <c r="F10" s="65"/>
    </row>
    <row r="11" spans="1:6" x14ac:dyDescent="0.25">
      <c r="A11" s="6"/>
      <c r="B11" s="7"/>
      <c r="C11" s="7"/>
      <c r="D11" s="60"/>
      <c r="E11" s="60"/>
      <c r="F11" s="60"/>
    </row>
    <row r="12" spans="1:6" x14ac:dyDescent="0.25">
      <c r="A12" s="23"/>
      <c r="B12" s="24"/>
      <c r="C12" s="24"/>
      <c r="D12" s="24"/>
      <c r="E12" s="24"/>
      <c r="F12" s="24"/>
    </row>
    <row r="13" spans="1:6" ht="35.25" customHeight="1" x14ac:dyDescent="0.25">
      <c r="A13" s="38" t="s">
        <v>15</v>
      </c>
      <c r="B13" s="38"/>
      <c r="C13" s="38"/>
      <c r="D13" s="38"/>
      <c r="E13" s="38"/>
      <c r="F13" s="38"/>
    </row>
    <row r="15" spans="1:6" ht="43.5" customHeight="1" x14ac:dyDescent="0.25">
      <c r="A15" s="13" t="s">
        <v>4</v>
      </c>
      <c r="B15" s="14" t="s">
        <v>0</v>
      </c>
      <c r="C15" s="18" t="s">
        <v>1</v>
      </c>
      <c r="D15" s="18" t="s">
        <v>2</v>
      </c>
      <c r="E15" s="19" t="s">
        <v>29</v>
      </c>
      <c r="F15" s="19" t="s">
        <v>3</v>
      </c>
    </row>
    <row r="16" spans="1:6" ht="36.75" customHeight="1" x14ac:dyDescent="0.25">
      <c r="A16" s="61" t="s">
        <v>42</v>
      </c>
      <c r="B16" s="62"/>
      <c r="C16" s="62"/>
      <c r="D16" s="62"/>
      <c r="E16" s="62"/>
      <c r="F16" s="63"/>
    </row>
    <row r="17" spans="1:6" x14ac:dyDescent="0.25">
      <c r="A17" s="54" t="s">
        <v>39</v>
      </c>
      <c r="B17" s="55"/>
      <c r="C17" s="55"/>
      <c r="D17" s="55"/>
      <c r="E17" s="56"/>
      <c r="F17" s="57"/>
    </row>
    <row r="18" spans="1:6" ht="33" customHeight="1" x14ac:dyDescent="0.25">
      <c r="A18" s="25">
        <v>1</v>
      </c>
      <c r="B18" s="66" t="s">
        <v>43</v>
      </c>
      <c r="C18" s="67" t="s">
        <v>44</v>
      </c>
      <c r="D18" s="26">
        <v>398.79</v>
      </c>
      <c r="E18" s="21"/>
      <c r="F18" s="20">
        <f>E18*D18</f>
        <v>0</v>
      </c>
    </row>
    <row r="19" spans="1:6" ht="33" customHeight="1" x14ac:dyDescent="0.25">
      <c r="A19" s="25">
        <v>2</v>
      </c>
      <c r="B19" s="66" t="s">
        <v>45</v>
      </c>
      <c r="C19" s="67" t="s">
        <v>44</v>
      </c>
      <c r="D19" s="26">
        <v>676.5</v>
      </c>
      <c r="E19" s="22"/>
      <c r="F19" s="20">
        <f t="shared" ref="F19:F34" si="0">E19*D19</f>
        <v>0</v>
      </c>
    </row>
    <row r="20" spans="1:6" ht="17.25" customHeight="1" x14ac:dyDescent="0.25">
      <c r="A20" s="25">
        <v>3</v>
      </c>
      <c r="B20" s="66" t="s">
        <v>46</v>
      </c>
      <c r="C20" s="67" t="s">
        <v>44</v>
      </c>
      <c r="D20" s="26">
        <v>38.4</v>
      </c>
      <c r="E20" s="21"/>
      <c r="F20" s="20">
        <f t="shared" si="0"/>
        <v>0</v>
      </c>
    </row>
    <row r="21" spans="1:6" x14ac:dyDescent="0.25">
      <c r="A21" s="25">
        <v>4</v>
      </c>
      <c r="B21" s="66" t="s">
        <v>47</v>
      </c>
      <c r="C21" s="67" t="s">
        <v>44</v>
      </c>
      <c r="D21" s="26">
        <v>123.38</v>
      </c>
      <c r="E21" s="21"/>
      <c r="F21" s="20">
        <f t="shared" si="0"/>
        <v>0</v>
      </c>
    </row>
    <row r="22" spans="1:6" ht="18" customHeight="1" x14ac:dyDescent="0.25">
      <c r="A22" s="25">
        <v>5</v>
      </c>
      <c r="B22" s="66" t="s">
        <v>48</v>
      </c>
      <c r="C22" s="67" t="s">
        <v>49</v>
      </c>
      <c r="D22" s="26">
        <v>114</v>
      </c>
      <c r="E22" s="21"/>
      <c r="F22" s="20">
        <f t="shared" si="0"/>
        <v>0</v>
      </c>
    </row>
    <row r="23" spans="1:6" ht="17.25" customHeight="1" x14ac:dyDescent="0.25">
      <c r="A23" s="25">
        <v>6</v>
      </c>
      <c r="B23" s="66" t="s">
        <v>50</v>
      </c>
      <c r="C23" s="67" t="s">
        <v>49</v>
      </c>
      <c r="D23" s="26">
        <v>114</v>
      </c>
      <c r="E23" s="21"/>
      <c r="F23" s="20">
        <f t="shared" si="0"/>
        <v>0</v>
      </c>
    </row>
    <row r="24" spans="1:6" ht="18.75" customHeight="1" x14ac:dyDescent="0.25">
      <c r="A24" s="25">
        <v>7</v>
      </c>
      <c r="B24" s="66" t="s">
        <v>51</v>
      </c>
      <c r="C24" s="67" t="s">
        <v>49</v>
      </c>
      <c r="D24" s="26">
        <v>57</v>
      </c>
      <c r="E24" s="22"/>
      <c r="F24" s="20">
        <f t="shared" si="0"/>
        <v>0</v>
      </c>
    </row>
    <row r="25" spans="1:6" ht="17.25" customHeight="1" x14ac:dyDescent="0.25">
      <c r="A25" s="25">
        <v>8</v>
      </c>
      <c r="B25" s="66" t="s">
        <v>52</v>
      </c>
      <c r="C25" s="67" t="s">
        <v>49</v>
      </c>
      <c r="D25" s="26">
        <v>57</v>
      </c>
      <c r="E25" s="21"/>
      <c r="F25" s="20">
        <f t="shared" si="0"/>
        <v>0</v>
      </c>
    </row>
    <row r="26" spans="1:6" x14ac:dyDescent="0.25">
      <c r="A26" s="25">
        <v>9</v>
      </c>
      <c r="B26" s="66" t="s">
        <v>53</v>
      </c>
      <c r="C26" s="67" t="s">
        <v>49</v>
      </c>
      <c r="D26" s="26">
        <v>57</v>
      </c>
      <c r="E26" s="21"/>
      <c r="F26" s="20">
        <f t="shared" si="0"/>
        <v>0</v>
      </c>
    </row>
    <row r="27" spans="1:6" ht="31.5" customHeight="1" x14ac:dyDescent="0.25">
      <c r="A27" s="25">
        <v>10</v>
      </c>
      <c r="B27" s="66" t="s">
        <v>54</v>
      </c>
      <c r="C27" s="67" t="s">
        <v>44</v>
      </c>
      <c r="D27" s="26">
        <v>34.200000000000003</v>
      </c>
      <c r="E27" s="21"/>
      <c r="F27" s="20">
        <f t="shared" si="0"/>
        <v>0</v>
      </c>
    </row>
    <row r="28" spans="1:6" ht="17.25" customHeight="1" x14ac:dyDescent="0.25">
      <c r="A28" s="25">
        <v>11</v>
      </c>
      <c r="B28" s="66" t="s">
        <v>55</v>
      </c>
      <c r="C28" s="67" t="s">
        <v>49</v>
      </c>
      <c r="D28" s="26">
        <v>66.3</v>
      </c>
      <c r="E28" s="21"/>
      <c r="F28" s="20">
        <f t="shared" si="0"/>
        <v>0</v>
      </c>
    </row>
    <row r="29" spans="1:6" ht="36.75" customHeight="1" x14ac:dyDescent="0.25">
      <c r="A29" s="25">
        <v>12</v>
      </c>
      <c r="B29" s="66" t="s">
        <v>56</v>
      </c>
      <c r="C29" s="67" t="s">
        <v>44</v>
      </c>
      <c r="D29" s="26">
        <v>134.32</v>
      </c>
      <c r="E29" s="22"/>
      <c r="F29" s="20">
        <f t="shared" si="0"/>
        <v>0</v>
      </c>
    </row>
    <row r="30" spans="1:6" ht="33" customHeight="1" x14ac:dyDescent="0.25">
      <c r="A30" s="25">
        <v>13</v>
      </c>
      <c r="B30" s="66" t="s">
        <v>57</v>
      </c>
      <c r="C30" s="67" t="s">
        <v>44</v>
      </c>
      <c r="D30" s="26">
        <v>398.79</v>
      </c>
      <c r="E30" s="21"/>
      <c r="F30" s="20">
        <f t="shared" si="0"/>
        <v>0</v>
      </c>
    </row>
    <row r="31" spans="1:6" ht="35.25" customHeight="1" x14ac:dyDescent="0.25">
      <c r="A31" s="25">
        <v>14</v>
      </c>
      <c r="B31" s="66" t="s">
        <v>58</v>
      </c>
      <c r="C31" s="67" t="s">
        <v>44</v>
      </c>
      <c r="D31" s="26">
        <v>676.5</v>
      </c>
      <c r="E31" s="21"/>
      <c r="F31" s="20">
        <f t="shared" si="0"/>
        <v>0</v>
      </c>
    </row>
    <row r="32" spans="1:6" ht="34.5" customHeight="1" x14ac:dyDescent="0.25">
      <c r="A32" s="27">
        <v>15</v>
      </c>
      <c r="B32" s="66" t="s">
        <v>59</v>
      </c>
      <c r="C32" s="67" t="s">
        <v>40</v>
      </c>
      <c r="D32" s="26">
        <v>1</v>
      </c>
      <c r="E32" s="21"/>
      <c r="F32" s="20">
        <f t="shared" si="0"/>
        <v>0</v>
      </c>
    </row>
    <row r="33" spans="1:6" ht="19.5" customHeight="1" x14ac:dyDescent="0.25">
      <c r="A33" s="27">
        <v>16</v>
      </c>
      <c r="B33" s="66" t="s">
        <v>60</v>
      </c>
      <c r="C33" s="67" t="s">
        <v>44</v>
      </c>
      <c r="D33" s="26">
        <v>38.4</v>
      </c>
      <c r="E33" s="21"/>
      <c r="F33" s="20">
        <f t="shared" si="0"/>
        <v>0</v>
      </c>
    </row>
    <row r="34" spans="1:6" ht="21" customHeight="1" x14ac:dyDescent="0.25">
      <c r="A34" s="25">
        <v>17</v>
      </c>
      <c r="B34" s="66" t="s">
        <v>61</v>
      </c>
      <c r="C34" s="67" t="s">
        <v>62</v>
      </c>
      <c r="D34" s="26">
        <v>45</v>
      </c>
      <c r="E34" s="21"/>
      <c r="F34" s="20">
        <f t="shared" si="0"/>
        <v>0</v>
      </c>
    </row>
    <row r="35" spans="1:6" x14ac:dyDescent="0.25">
      <c r="A35" s="28" t="s">
        <v>33</v>
      </c>
      <c r="B35" s="58"/>
      <c r="C35" s="58"/>
      <c r="D35" s="59"/>
      <c r="E35" s="21"/>
      <c r="F35" s="15">
        <f>SUM(F18:F34)</f>
        <v>0</v>
      </c>
    </row>
    <row r="36" spans="1:6" ht="19.5" customHeight="1" x14ac:dyDescent="0.25">
      <c r="A36" s="54" t="s">
        <v>34</v>
      </c>
      <c r="B36" s="55"/>
      <c r="C36" s="55"/>
      <c r="D36" s="55"/>
      <c r="E36" s="56"/>
      <c r="F36" s="57"/>
    </row>
    <row r="37" spans="1:6" ht="20.25" customHeight="1" x14ac:dyDescent="0.25">
      <c r="A37" s="25">
        <v>1</v>
      </c>
      <c r="B37" s="66" t="s">
        <v>63</v>
      </c>
      <c r="C37" s="26" t="s">
        <v>49</v>
      </c>
      <c r="D37" s="26">
        <v>66.3</v>
      </c>
      <c r="E37" s="22"/>
      <c r="F37" s="20">
        <f>E37*D37</f>
        <v>0</v>
      </c>
    </row>
    <row r="38" spans="1:6" ht="20.25" customHeight="1" x14ac:dyDescent="0.25">
      <c r="A38" s="25">
        <v>2</v>
      </c>
      <c r="B38" s="66" t="s">
        <v>64</v>
      </c>
      <c r="C38" s="26" t="s">
        <v>36</v>
      </c>
      <c r="D38" s="26">
        <v>51</v>
      </c>
      <c r="E38" s="22"/>
      <c r="F38" s="20">
        <f t="shared" ref="F38:F41" si="1">E38*D38</f>
        <v>0</v>
      </c>
    </row>
    <row r="39" spans="1:6" ht="65.25" customHeight="1" x14ac:dyDescent="0.25">
      <c r="A39" s="25">
        <v>3</v>
      </c>
      <c r="B39" s="66" t="s">
        <v>76</v>
      </c>
      <c r="C39" s="26" t="s">
        <v>44</v>
      </c>
      <c r="D39" s="26">
        <v>134.32</v>
      </c>
      <c r="E39" s="22"/>
      <c r="F39" s="20">
        <f t="shared" si="1"/>
        <v>0</v>
      </c>
    </row>
    <row r="40" spans="1:6" ht="70.5" customHeight="1" x14ac:dyDescent="0.25">
      <c r="A40" s="25">
        <v>4</v>
      </c>
      <c r="B40" s="66" t="s">
        <v>77</v>
      </c>
      <c r="C40" s="26" t="s">
        <v>44</v>
      </c>
      <c r="D40" s="26">
        <v>398.79</v>
      </c>
      <c r="E40" s="22"/>
      <c r="F40" s="20">
        <f t="shared" si="1"/>
        <v>0</v>
      </c>
    </row>
    <row r="41" spans="1:6" ht="58.5" customHeight="1" x14ac:dyDescent="0.25">
      <c r="A41" s="25">
        <v>5</v>
      </c>
      <c r="B41" s="66" t="s">
        <v>78</v>
      </c>
      <c r="C41" s="26" t="s">
        <v>44</v>
      </c>
      <c r="D41" s="26">
        <v>676.5</v>
      </c>
      <c r="E41" s="21"/>
      <c r="F41" s="20">
        <f t="shared" si="1"/>
        <v>0</v>
      </c>
    </row>
    <row r="42" spans="1:6" ht="20.25" customHeight="1" x14ac:dyDescent="0.25">
      <c r="A42" s="25">
        <v>6</v>
      </c>
      <c r="B42" s="66" t="s">
        <v>65</v>
      </c>
      <c r="C42" s="26" t="s">
        <v>41</v>
      </c>
      <c r="D42" s="26">
        <v>15</v>
      </c>
      <c r="E42" s="22"/>
      <c r="F42" s="20">
        <f>E42*D42</f>
        <v>0</v>
      </c>
    </row>
    <row r="43" spans="1:6" ht="20.25" customHeight="1" x14ac:dyDescent="0.25">
      <c r="A43" s="25">
        <v>7</v>
      </c>
      <c r="B43" s="66" t="s">
        <v>66</v>
      </c>
      <c r="C43" s="26" t="s">
        <v>41</v>
      </c>
      <c r="D43" s="26">
        <v>48</v>
      </c>
      <c r="E43" s="22"/>
      <c r="F43" s="20">
        <f t="shared" ref="F43:F46" si="2">E43*D43</f>
        <v>0</v>
      </c>
    </row>
    <row r="44" spans="1:6" ht="19.5" customHeight="1" x14ac:dyDescent="0.25">
      <c r="A44" s="25">
        <v>8</v>
      </c>
      <c r="B44" s="66" t="s">
        <v>67</v>
      </c>
      <c r="C44" s="26" t="s">
        <v>41</v>
      </c>
      <c r="D44" s="26">
        <v>29</v>
      </c>
      <c r="E44" s="22"/>
      <c r="F44" s="20">
        <f t="shared" si="2"/>
        <v>0</v>
      </c>
    </row>
    <row r="45" spans="1:6" ht="21" customHeight="1" x14ac:dyDescent="0.25">
      <c r="A45" s="25">
        <v>9</v>
      </c>
      <c r="B45" s="66" t="s">
        <v>68</v>
      </c>
      <c r="C45" s="26" t="s">
        <v>49</v>
      </c>
      <c r="D45" s="26">
        <v>57</v>
      </c>
      <c r="E45" s="22"/>
      <c r="F45" s="20">
        <f t="shared" si="2"/>
        <v>0</v>
      </c>
    </row>
    <row r="46" spans="1:6" ht="18" customHeight="1" x14ac:dyDescent="0.25">
      <c r="A46" s="25">
        <v>10</v>
      </c>
      <c r="B46" s="66" t="s">
        <v>69</v>
      </c>
      <c r="C46" s="26" t="s">
        <v>41</v>
      </c>
      <c r="D46" s="26">
        <v>35</v>
      </c>
      <c r="E46" s="21"/>
      <c r="F46" s="20">
        <f t="shared" si="2"/>
        <v>0</v>
      </c>
    </row>
    <row r="47" spans="1:6" ht="36" customHeight="1" x14ac:dyDescent="0.25">
      <c r="A47" s="25">
        <v>11</v>
      </c>
      <c r="B47" s="66" t="s">
        <v>70</v>
      </c>
      <c r="C47" s="26" t="s">
        <v>71</v>
      </c>
      <c r="D47" s="26">
        <v>1</v>
      </c>
      <c r="E47" s="22"/>
      <c r="F47" s="20">
        <f>E47*D47</f>
        <v>0</v>
      </c>
    </row>
    <row r="48" spans="1:6" ht="34.5" customHeight="1" x14ac:dyDescent="0.25">
      <c r="A48" s="25">
        <v>12</v>
      </c>
      <c r="B48" s="66" t="s">
        <v>79</v>
      </c>
      <c r="C48" s="26" t="s">
        <v>40</v>
      </c>
      <c r="D48" s="26">
        <v>1</v>
      </c>
      <c r="E48" s="22"/>
      <c r="F48" s="20">
        <f t="shared" ref="F48:F50" si="3">E48*D48</f>
        <v>0</v>
      </c>
    </row>
    <row r="49" spans="1:8" ht="19.5" customHeight="1" x14ac:dyDescent="0.25">
      <c r="A49" s="25">
        <v>13</v>
      </c>
      <c r="B49" s="66" t="s">
        <v>72</v>
      </c>
      <c r="C49" s="26" t="s">
        <v>41</v>
      </c>
      <c r="D49" s="26">
        <v>3</v>
      </c>
      <c r="E49" s="22"/>
      <c r="F49" s="20">
        <f t="shared" si="3"/>
        <v>0</v>
      </c>
    </row>
    <row r="50" spans="1:8" ht="21" customHeight="1" x14ac:dyDescent="0.25">
      <c r="A50" s="25">
        <v>14</v>
      </c>
      <c r="B50" s="66" t="s">
        <v>73</v>
      </c>
      <c r="C50" s="26" t="s">
        <v>40</v>
      </c>
      <c r="D50" s="26">
        <v>1</v>
      </c>
      <c r="E50" s="22"/>
      <c r="F50" s="20">
        <f t="shared" si="3"/>
        <v>0</v>
      </c>
    </row>
    <row r="51" spans="1:8" x14ac:dyDescent="0.25">
      <c r="A51" s="28" t="s">
        <v>35</v>
      </c>
      <c r="B51" s="58"/>
      <c r="C51" s="58"/>
      <c r="D51" s="59"/>
      <c r="E51" s="21"/>
      <c r="F51" s="15">
        <f>SUM(F37:F50)</f>
        <v>0</v>
      </c>
    </row>
    <row r="52" spans="1:8" ht="17.25" customHeight="1" x14ac:dyDescent="0.25">
      <c r="A52" s="28" t="s">
        <v>37</v>
      </c>
      <c r="B52" s="29"/>
      <c r="C52" s="29"/>
      <c r="D52" s="30"/>
      <c r="E52" s="16"/>
      <c r="F52" s="15">
        <f>F35+F51</f>
        <v>0</v>
      </c>
    </row>
    <row r="53" spans="1:8" ht="15.75" customHeight="1" x14ac:dyDescent="0.25">
      <c r="A53" s="31" t="s">
        <v>30</v>
      </c>
      <c r="B53" s="32"/>
      <c r="C53" s="32"/>
      <c r="D53" s="33"/>
      <c r="E53" s="16"/>
      <c r="F53" s="15">
        <f>F52*0.22/1.22</f>
        <v>0</v>
      </c>
    </row>
    <row r="54" spans="1:8" x14ac:dyDescent="0.25">
      <c r="A54" s="37"/>
      <c r="B54" s="37"/>
      <c r="C54" s="37"/>
      <c r="D54" s="37"/>
      <c r="E54" s="37"/>
      <c r="F54" s="37"/>
    </row>
    <row r="55" spans="1:8" ht="15.75" customHeight="1" x14ac:dyDescent="0.25">
      <c r="A55" s="42" t="s">
        <v>18</v>
      </c>
      <c r="B55" s="42"/>
      <c r="C55" s="42"/>
      <c r="D55" s="42"/>
      <c r="E55" s="42"/>
      <c r="F55" s="42"/>
    </row>
    <row r="56" spans="1:8" x14ac:dyDescent="0.25">
      <c r="A56" s="4" t="s">
        <v>4</v>
      </c>
      <c r="B56" s="4" t="s">
        <v>19</v>
      </c>
      <c r="C56" s="44" t="s">
        <v>20</v>
      </c>
      <c r="D56" s="45"/>
      <c r="E56" s="45"/>
      <c r="F56" s="46"/>
    </row>
    <row r="57" spans="1:8" ht="18" customHeight="1" x14ac:dyDescent="0.25">
      <c r="A57" s="4">
        <v>1</v>
      </c>
      <c r="B57" s="8" t="s">
        <v>21</v>
      </c>
      <c r="C57" s="34" t="s">
        <v>74</v>
      </c>
      <c r="D57" s="35"/>
      <c r="E57" s="35"/>
      <c r="F57" s="36"/>
    </row>
    <row r="58" spans="1:8" ht="62.25" customHeight="1" x14ac:dyDescent="0.25">
      <c r="A58" s="4">
        <v>2</v>
      </c>
      <c r="B58" s="8" t="s">
        <v>22</v>
      </c>
      <c r="C58" s="39" t="s">
        <v>38</v>
      </c>
      <c r="D58" s="40"/>
      <c r="E58" s="40"/>
      <c r="F58" s="41"/>
      <c r="H58" s="17"/>
    </row>
    <row r="59" spans="1:8" ht="20.25" customHeight="1" x14ac:dyDescent="0.25">
      <c r="A59" s="4">
        <v>3</v>
      </c>
      <c r="B59" s="8" t="s">
        <v>23</v>
      </c>
      <c r="C59" s="34" t="s">
        <v>75</v>
      </c>
      <c r="D59" s="35"/>
      <c r="E59" s="35"/>
      <c r="F59" s="36"/>
    </row>
    <row r="60" spans="1:8" x14ac:dyDescent="0.25">
      <c r="A60" s="9"/>
      <c r="B60" s="7"/>
      <c r="C60" s="9"/>
      <c r="D60" s="9"/>
      <c r="E60" s="9"/>
      <c r="F60" s="9"/>
    </row>
    <row r="61" spans="1:8" ht="15.75" customHeight="1" x14ac:dyDescent="0.25">
      <c r="A61" s="38" t="s">
        <v>24</v>
      </c>
      <c r="B61" s="38"/>
      <c r="C61" s="38"/>
      <c r="D61" s="38"/>
      <c r="E61" s="38"/>
      <c r="F61" s="38"/>
    </row>
    <row r="62" spans="1:8" x14ac:dyDescent="0.25">
      <c r="A62" s="42"/>
      <c r="B62" s="42"/>
      <c r="C62" s="42"/>
      <c r="D62" s="42"/>
      <c r="E62" s="42"/>
      <c r="F62" s="42"/>
    </row>
    <row r="63" spans="1:8" x14ac:dyDescent="0.25">
      <c r="A63" s="43"/>
      <c r="B63" s="43"/>
      <c r="C63" s="43"/>
      <c r="D63" s="43"/>
      <c r="E63" s="43"/>
      <c r="F63" s="43"/>
    </row>
    <row r="64" spans="1:8" ht="15.75" customHeight="1" x14ac:dyDescent="0.25">
      <c r="A64" s="38" t="s">
        <v>25</v>
      </c>
      <c r="B64" s="38"/>
      <c r="C64" s="38"/>
      <c r="D64" s="38"/>
      <c r="E64" s="38"/>
      <c r="F64" s="38"/>
    </row>
    <row r="65" spans="1:6" x14ac:dyDescent="0.25">
      <c r="A65" s="1"/>
      <c r="B65" s="10"/>
      <c r="C65" s="1"/>
      <c r="D65" s="10"/>
      <c r="E65" s="1"/>
      <c r="F65" s="10"/>
    </row>
    <row r="66" spans="1:6" ht="18" x14ac:dyDescent="0.25">
      <c r="A66" s="1"/>
      <c r="B66" s="11" t="s">
        <v>26</v>
      </c>
      <c r="C66" s="12"/>
      <c r="D66" s="11" t="s">
        <v>27</v>
      </c>
      <c r="E66" s="12"/>
      <c r="F66" s="11" t="s">
        <v>28</v>
      </c>
    </row>
  </sheetData>
  <mergeCells count="35">
    <mergeCell ref="A17:F17"/>
    <mergeCell ref="A36:F36"/>
    <mergeCell ref="A35:D35"/>
    <mergeCell ref="A51:D51"/>
    <mergeCell ref="A9:B9"/>
    <mergeCell ref="C9:F9"/>
    <mergeCell ref="D11:F11"/>
    <mergeCell ref="A16:F16"/>
    <mergeCell ref="A10:B10"/>
    <mergeCell ref="C10:F10"/>
    <mergeCell ref="A13:F13"/>
    <mergeCell ref="A8:B8"/>
    <mergeCell ref="C8:F8"/>
    <mergeCell ref="A1:F1"/>
    <mergeCell ref="B2:F2"/>
    <mergeCell ref="A4:F4"/>
    <mergeCell ref="A5:B5"/>
    <mergeCell ref="C5:F5"/>
    <mergeCell ref="B3:F3"/>
    <mergeCell ref="A6:B6"/>
    <mergeCell ref="C6:F6"/>
    <mergeCell ref="A7:B7"/>
    <mergeCell ref="C7:F7"/>
    <mergeCell ref="A52:D52"/>
    <mergeCell ref="A53:D53"/>
    <mergeCell ref="C57:F57"/>
    <mergeCell ref="A54:F54"/>
    <mergeCell ref="A64:F64"/>
    <mergeCell ref="C58:F58"/>
    <mergeCell ref="C59:F59"/>
    <mergeCell ref="A61:F61"/>
    <mergeCell ref="A62:F62"/>
    <mergeCell ref="A63:F63"/>
    <mergeCell ref="C56:F56"/>
    <mergeCell ref="A55:F55"/>
  </mergeCells>
  <pageMargins left="0.7" right="0.7" top="0.75" bottom="0.75" header="0.3" footer="0.3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3B6D1D36550A648AE6D77DBDF9C1842" ma:contentTypeVersion="13" ma:contentTypeDescription="Создание документа." ma:contentTypeScope="" ma:versionID="b322551594ae7d7ca638e3454a502507">
  <xsd:schema xmlns:xsd="http://www.w3.org/2001/XMLSchema" xmlns:xs="http://www.w3.org/2001/XMLSchema" xmlns:p="http://schemas.microsoft.com/office/2006/metadata/properties" xmlns:ns2="4a13ed34-0bc7-4d6b-9f8a-41860dcdc4b8" xmlns:ns3="73c4279d-a966-41a6-a6d9-94e1eeada669" targetNamespace="http://schemas.microsoft.com/office/2006/metadata/properties" ma:root="true" ma:fieldsID="a6b86bd64fe74d0667a4a07494b45a41" ns2:_="" ns3:_="">
    <xsd:import namespace="4a13ed34-0bc7-4d6b-9f8a-41860dcdc4b8"/>
    <xsd:import namespace="73c4279d-a966-41a6-a6d9-94e1eeada6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13ed34-0bc7-4d6b-9f8a-41860dcdc4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4279d-a966-41a6-a6d9-94e1eeada66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45D3B2-D746-4BC6-AE68-0A1FF4282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13ed34-0bc7-4d6b-9f8a-41860dcdc4b8"/>
    <ds:schemaRef ds:uri="73c4279d-a966-41a6-a6d9-94e1eeada6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19BDF7-9377-4F1B-A726-68255A5DCFE0}">
  <ds:schemaRefs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4a13ed34-0bc7-4d6b-9f8a-41860dcdc4b8"/>
    <ds:schemaRef ds:uri="http://purl.org/dc/dcmitype/"/>
    <ds:schemaRef ds:uri="http://purl.org/dc/elements/1.1/"/>
    <ds:schemaRef ds:uri="http://schemas.openxmlformats.org/package/2006/metadata/core-properties"/>
    <ds:schemaRef ds:uri="73c4279d-a966-41a6-a6d9-94e1eeada669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22C4A94-3953-4BC5-8CE6-3176398049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yplotkina</dc:creator>
  <cp:lastModifiedBy>Сенчукова Юлия Геннадьевна</cp:lastModifiedBy>
  <cp:lastPrinted>2019-04-08T11:50:47Z</cp:lastPrinted>
  <dcterms:created xsi:type="dcterms:W3CDTF">2019-01-31T14:18:30Z</dcterms:created>
  <dcterms:modified xsi:type="dcterms:W3CDTF">2026-09-01T13:13:47Z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0x01010083B6D1D36550A648AE6D77DBDF9C1842</vt:lpwstr>
  </property>
</Properties>
</file>